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45" windowWidth="15600" windowHeight="8835"/>
  </bookViews>
  <sheets>
    <sheet name="1-й год" sheetId="8" r:id="rId1"/>
  </sheets>
  <definedNames>
    <definedName name="_xlnm.Print_Titles" localSheetId="0">'1-й год'!$3:$3</definedName>
  </definedNames>
  <calcPr calcId="125725"/>
</workbook>
</file>

<file path=xl/calcChain.xml><?xml version="1.0" encoding="utf-8"?>
<calcChain xmlns="http://schemas.openxmlformats.org/spreadsheetml/2006/main">
  <c r="E58" i="8"/>
  <c r="F58"/>
  <c r="G58"/>
  <c r="H58"/>
  <c r="I58"/>
  <c r="J58"/>
  <c r="D58"/>
  <c r="E73"/>
  <c r="F73"/>
  <c r="G73"/>
  <c r="H73"/>
  <c r="I73"/>
  <c r="J73"/>
  <c r="D73"/>
  <c r="E71"/>
  <c r="F71"/>
  <c r="G71"/>
  <c r="H71"/>
  <c r="I71"/>
  <c r="J71"/>
  <c r="D71"/>
  <c r="E69"/>
  <c r="F69"/>
  <c r="G69"/>
  <c r="H69"/>
  <c r="I69"/>
  <c r="J69"/>
  <c r="D69"/>
  <c r="E64"/>
  <c r="F64"/>
  <c r="G64"/>
  <c r="H64"/>
  <c r="I64"/>
  <c r="J64"/>
  <c r="D64"/>
  <c r="E50"/>
  <c r="F50"/>
  <c r="G50"/>
  <c r="H50"/>
  <c r="I50"/>
  <c r="J50"/>
  <c r="D50"/>
  <c r="E47"/>
  <c r="F47"/>
  <c r="G47"/>
  <c r="H47"/>
  <c r="I47"/>
  <c r="J47"/>
  <c r="D47"/>
  <c r="E39"/>
  <c r="F39"/>
  <c r="G39"/>
  <c r="H39"/>
  <c r="I39"/>
  <c r="J39"/>
  <c r="D39"/>
  <c r="E36"/>
  <c r="F36"/>
  <c r="G36"/>
  <c r="H36"/>
  <c r="I36"/>
  <c r="J36"/>
  <c r="D36"/>
  <c r="E31"/>
  <c r="F31"/>
  <c r="G31"/>
  <c r="H31"/>
  <c r="I31"/>
  <c r="J31"/>
  <c r="D31"/>
  <c r="E21"/>
  <c r="F21"/>
  <c r="G21"/>
  <c r="H21"/>
  <c r="I21"/>
  <c r="J21"/>
  <c r="D21"/>
  <c r="E17"/>
  <c r="F17"/>
  <c r="G17"/>
  <c r="H17"/>
  <c r="I17"/>
  <c r="J17"/>
  <c r="D17"/>
  <c r="E14"/>
  <c r="F14"/>
  <c r="G14"/>
  <c r="H14"/>
  <c r="I14"/>
  <c r="J14"/>
  <c r="D14"/>
  <c r="E5"/>
  <c r="F5"/>
  <c r="F76" s="1"/>
  <c r="G5"/>
  <c r="G76" s="1"/>
  <c r="H5"/>
  <c r="I5"/>
  <c r="J5"/>
  <c r="D5"/>
  <c r="D76" s="1"/>
  <c r="E76" l="1"/>
  <c r="J76"/>
  <c r="I76"/>
  <c r="H76"/>
</calcChain>
</file>

<file path=xl/sharedStrings.xml><?xml version="1.0" encoding="utf-8"?>
<sst xmlns="http://schemas.openxmlformats.org/spreadsheetml/2006/main" count="226" uniqueCount="99">
  <si>
    <t>Наименование</t>
  </si>
  <si>
    <t>Рз</t>
  </si>
  <si>
    <t>ПР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</si>
  <si>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</si>
  <si>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</si>
  <si>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</si>
  <si>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</si>
  <si>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</si>
  <si>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</si>
  <si>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</si>
  <si>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</si>
  <si>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</si>
  <si>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</si>
  <si>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</si>
  <si>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</si>
  <si>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</si>
  <si>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</si>
  <si>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</si>
  <si>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</si>
  <si>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</si>
  <si>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</si>
  <si>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</si>
  <si>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</si>
  <si>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</si>
  <si>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</si>
  <si>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</si>
  <si>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</si>
  <si>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</si>
  <si>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</si>
  <si>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</si>
  <si>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Миграционная политика</t>
  </si>
  <si>
    <t>14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</si>
  <si>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</si>
  <si>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</si>
  <si>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</si>
  <si>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</si>
  <si>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</si>
  <si>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</si>
  <si>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</si>
  <si>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</si>
  <si>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</si>
  <si>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</si>
  <si>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</si>
  <si>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</si>
  <si>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</si>
  <si>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</si>
  <si>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</si>
  <si>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</si>
  <si>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</si>
  <si>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</si>
  <si>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</si>
  <si>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</si>
  <si>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</si>
  <si>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</si>
  <si>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</si>
  <si>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</si>
  <si>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</si>
  <si>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</si>
  <si>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</si>
  <si>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</si>
  <si>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</si>
  <si>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</si>
  <si>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</si>
  <si>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</si>
  <si>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</si>
  <si>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</si>
  <si>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</si>
  <si>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</si>
  <si>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</si>
  <si>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</si>
  <si>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</si>
  <si>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</si>
  <si>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</si>
  <si>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</si>
  <si>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</si>
  <si>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</si>
  <si>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</si>
  <si>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</si>
  <si>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</si>
  <si>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</si>
  <si>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</si>
  <si>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</si>
  <si>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</si>
  <si>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</si>
  <si>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</si>
  <si>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</si>
  <si>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 xml:space="preserve"> (тыс. рублей)</t>
  </si>
  <si>
    <t>Благоустройство</t>
  </si>
  <si>
    <t>Дополнительное образование детей</t>
  </si>
  <si>
    <t>Молодежная политика</t>
  </si>
  <si>
    <t>Иные межбюджетные трансферты</t>
  </si>
  <si>
    <t>Сведения о внесенных изменениях в решение о бюджете за 2018 год по разделам и подразделам классификации расходов бюджетов</t>
  </si>
  <si>
    <t>от 08.02.2018 № 6/41</t>
  </si>
  <si>
    <t>от 30.03.2018 № 7/49</t>
  </si>
  <si>
    <t>от 24.05.2018 № 9/70</t>
  </si>
  <si>
    <t>от 27.07.2018 № 10/74</t>
  </si>
  <si>
    <t>от 28.09.2018 № 11/82</t>
  </si>
  <si>
    <t>от 21.11.2018 № 12/90</t>
  </si>
  <si>
    <t>от 21.12.2018 № 14/107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</si>
</sst>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3" xfId="1" applyFont="1" applyBorder="1" applyAlignment="1">
      <alignment vertical="center"/>
    </xf>
    <xf numFmtId="165" fontId="4" fillId="0" borderId="3" xfId="1" applyNumberFormat="1" applyFont="1" applyBorder="1" applyAlignment="1">
      <alignment horizontal="right" vertical="top"/>
    </xf>
    <xf numFmtId="165" fontId="5" fillId="0" borderId="3" xfId="1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4" fontId="5" fillId="0" borderId="2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justify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justify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164" fontId="10" fillId="0" borderId="3" xfId="0" applyNumberFormat="1" applyFont="1" applyFill="1" applyBorder="1" applyAlignment="1">
      <alignment horizontal="justify" vertical="top" wrapText="1"/>
    </xf>
    <xf numFmtId="0" fontId="7" fillId="0" borderId="4" xfId="1" applyFont="1" applyBorder="1" applyAlignment="1">
      <alignment horizontal="right" vertical="center"/>
    </xf>
    <xf numFmtId="49" fontId="10" fillId="2" borderId="3" xfId="0" applyNumberFormat="1" applyFont="1" applyFill="1" applyBorder="1" applyAlignment="1">
      <alignment horizontal="center" vertical="top" wrapText="1"/>
    </xf>
    <xf numFmtId="165" fontId="4" fillId="2" borderId="3" xfId="1" applyNumberFormat="1" applyFont="1" applyFill="1" applyBorder="1" applyAlignment="1">
      <alignment horizontal="right" vertical="top"/>
    </xf>
    <xf numFmtId="49" fontId="9" fillId="2" borderId="3" xfId="0" applyNumberFormat="1" applyFont="1" applyFill="1" applyBorder="1" applyAlignment="1">
      <alignment horizontal="center" vertical="top" wrapText="1"/>
    </xf>
    <xf numFmtId="165" fontId="5" fillId="2" borderId="3" xfId="1" applyNumberFormat="1" applyFont="1" applyFill="1" applyBorder="1" applyAlignment="1">
      <alignment horizontal="right" vertical="top"/>
    </xf>
    <xf numFmtId="49" fontId="10" fillId="3" borderId="3" xfId="0" applyNumberFormat="1" applyFont="1" applyFill="1" applyBorder="1" applyAlignment="1">
      <alignment horizontal="center" vertical="top" wrapText="1"/>
    </xf>
    <xf numFmtId="165" fontId="4" fillId="3" borderId="3" xfId="1" applyNumberFormat="1" applyFont="1" applyFill="1" applyBorder="1" applyAlignment="1">
      <alignment horizontal="right" vertical="top"/>
    </xf>
    <xf numFmtId="49" fontId="9" fillId="3" borderId="3" xfId="0" applyNumberFormat="1" applyFont="1" applyFill="1" applyBorder="1" applyAlignment="1">
      <alignment horizontal="center" vertical="top" wrapText="1"/>
    </xf>
    <xf numFmtId="165" fontId="5" fillId="3" borderId="3" xfId="1" applyNumberFormat="1" applyFont="1" applyFill="1" applyBorder="1" applyAlignment="1">
      <alignment horizontal="right" vertical="top"/>
    </xf>
    <xf numFmtId="0" fontId="8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165" fontId="11" fillId="3" borderId="3" xfId="1" applyNumberFormat="1" applyFont="1" applyFill="1" applyBorder="1" applyAlignment="1">
      <alignment horizontal="right" vertical="top"/>
    </xf>
    <xf numFmtId="0" fontId="0" fillId="0" borderId="0" xfId="0" applyBorder="1"/>
    <xf numFmtId="165" fontId="5" fillId="3" borderId="0" xfId="1" applyNumberFormat="1" applyFont="1" applyFill="1" applyBorder="1" applyAlignment="1">
      <alignment horizontal="right" vertical="top"/>
    </xf>
    <xf numFmtId="164" fontId="6" fillId="0" borderId="0" xfId="1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showGridLines="0" tabSelected="1" zoomScaleNormal="100" workbookViewId="0">
      <selection activeCell="D16" sqref="D16"/>
    </sheetView>
  </sheetViews>
  <sheetFormatPr defaultColWidth="8.85546875" defaultRowHeight="15"/>
  <cols>
    <col min="1" max="1" width="70.7109375" customWidth="1"/>
    <col min="2" max="3" width="6.28515625" customWidth="1"/>
    <col min="4" max="8" width="11" customWidth="1"/>
    <col min="9" max="9" width="11.42578125" customWidth="1"/>
    <col min="10" max="10" width="11" customWidth="1"/>
  </cols>
  <sheetData>
    <row r="1" spans="1:10" ht="15.75">
      <c r="A1" s="28" t="s">
        <v>91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1.25" customHeight="1">
      <c r="A2" s="1"/>
      <c r="B2" s="1"/>
      <c r="C2" s="1"/>
      <c r="J2" s="14" t="s">
        <v>86</v>
      </c>
    </row>
    <row r="3" spans="1:10" ht="63">
      <c r="A3" s="6" t="s">
        <v>0</v>
      </c>
      <c r="B3" s="7" t="s">
        <v>1</v>
      </c>
      <c r="C3" s="7" t="s">
        <v>2</v>
      </c>
      <c r="D3" s="6" t="s">
        <v>92</v>
      </c>
      <c r="E3" s="6" t="s">
        <v>93</v>
      </c>
      <c r="F3" s="6" t="s">
        <v>94</v>
      </c>
      <c r="G3" s="6" t="s">
        <v>95</v>
      </c>
      <c r="H3" s="6" t="s">
        <v>96</v>
      </c>
      <c r="I3" s="6" t="s">
        <v>97</v>
      </c>
      <c r="J3" s="6" t="s">
        <v>98</v>
      </c>
    </row>
    <row r="4" spans="1:10" hidden="1">
      <c r="A4" s="2"/>
      <c r="B4" s="2"/>
      <c r="C4" s="2"/>
    </row>
    <row r="5" spans="1:10" s="12" customFormat="1" ht="15.75">
      <c r="A5" s="10" t="s">
        <v>3</v>
      </c>
      <c r="B5" s="11" t="s">
        <v>4</v>
      </c>
      <c r="C5" s="11" t="s">
        <v>5</v>
      </c>
      <c r="D5" s="3">
        <f>SUM(D6:D13)</f>
        <v>7260</v>
      </c>
      <c r="E5" s="3">
        <f t="shared" ref="E5:J5" si="0">SUM(E6:E13)</f>
        <v>-163.80000000000001</v>
      </c>
      <c r="F5" s="3">
        <f t="shared" si="0"/>
        <v>1965</v>
      </c>
      <c r="G5" s="3">
        <f t="shared" si="0"/>
        <v>606</v>
      </c>
      <c r="H5" s="3">
        <f t="shared" si="0"/>
        <v>1149.0999999999999</v>
      </c>
      <c r="I5" s="3">
        <f t="shared" si="0"/>
        <v>1025.7</v>
      </c>
      <c r="J5" s="3">
        <f t="shared" si="0"/>
        <v>-1979.3</v>
      </c>
    </row>
    <row r="6" spans="1:10" s="5" customFormat="1" ht="31.5">
      <c r="A6" s="8" t="s">
        <v>6</v>
      </c>
      <c r="B6" s="9" t="s">
        <v>4</v>
      </c>
      <c r="C6" s="9" t="s">
        <v>7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184.5</v>
      </c>
    </row>
    <row r="7" spans="1:10" s="5" customFormat="1" ht="47.25">
      <c r="A7" s="8" t="s">
        <v>8</v>
      </c>
      <c r="B7" s="9" t="s">
        <v>4</v>
      </c>
      <c r="C7" s="9" t="s">
        <v>9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-76.900000000000006</v>
      </c>
    </row>
    <row r="8" spans="1:10" s="5" customFormat="1" ht="47.25">
      <c r="A8" s="8" t="s">
        <v>10</v>
      </c>
      <c r="B8" s="9" t="s">
        <v>4</v>
      </c>
      <c r="C8" s="9" t="s">
        <v>11</v>
      </c>
      <c r="D8" s="4">
        <v>0</v>
      </c>
      <c r="E8" s="4">
        <v>-163.80000000000001</v>
      </c>
      <c r="F8" s="4">
        <v>0</v>
      </c>
      <c r="G8" s="4">
        <v>54.8</v>
      </c>
      <c r="H8" s="4">
        <v>0</v>
      </c>
      <c r="I8" s="4">
        <v>1332.5</v>
      </c>
      <c r="J8" s="4">
        <v>-130.4</v>
      </c>
    </row>
    <row r="9" spans="1:10" s="5" customFormat="1" ht="15.75">
      <c r="A9" s="8" t="s">
        <v>12</v>
      </c>
      <c r="B9" s="9" t="s">
        <v>4</v>
      </c>
      <c r="C9" s="9" t="s">
        <v>13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s="5" customFormat="1" ht="30.75" customHeight="1">
      <c r="A10" s="8" t="s">
        <v>14</v>
      </c>
      <c r="B10" s="9" t="s">
        <v>4</v>
      </c>
      <c r="C10" s="9" t="s">
        <v>15</v>
      </c>
      <c r="D10" s="4">
        <v>0</v>
      </c>
      <c r="E10" s="4">
        <v>0</v>
      </c>
      <c r="F10" s="4">
        <v>1470.9</v>
      </c>
      <c r="G10" s="4">
        <v>0</v>
      </c>
      <c r="H10" s="4">
        <v>0</v>
      </c>
      <c r="I10" s="4">
        <v>-1674.1</v>
      </c>
      <c r="J10" s="4">
        <v>-415</v>
      </c>
    </row>
    <row r="11" spans="1:10" s="5" customFormat="1" ht="0.75" hidden="1" customHeight="1">
      <c r="A11" s="8" t="s">
        <v>16</v>
      </c>
      <c r="B11" s="9" t="s">
        <v>4</v>
      </c>
      <c r="C11" s="9" t="s">
        <v>17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1:10" s="5" customFormat="1" ht="15.75">
      <c r="A12" s="8" t="s">
        <v>18</v>
      </c>
      <c r="B12" s="9" t="s">
        <v>4</v>
      </c>
      <c r="C12" s="9" t="s">
        <v>19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1:10" s="5" customFormat="1" ht="15.75">
      <c r="A13" s="8" t="s">
        <v>20</v>
      </c>
      <c r="B13" s="9" t="s">
        <v>4</v>
      </c>
      <c r="C13" s="9" t="s">
        <v>21</v>
      </c>
      <c r="D13" s="4">
        <v>7260</v>
      </c>
      <c r="E13" s="4">
        <v>0</v>
      </c>
      <c r="F13" s="4">
        <v>494.1</v>
      </c>
      <c r="G13" s="4">
        <v>551.20000000000005</v>
      </c>
      <c r="H13" s="4">
        <v>1149.0999999999999</v>
      </c>
      <c r="I13" s="4">
        <v>1367.3</v>
      </c>
      <c r="J13" s="4">
        <v>-1541.5</v>
      </c>
    </row>
    <row r="14" spans="1:10" s="12" customFormat="1" ht="15" customHeight="1">
      <c r="A14" s="10" t="s">
        <v>22</v>
      </c>
      <c r="B14" s="19" t="s">
        <v>7</v>
      </c>
      <c r="C14" s="19" t="s">
        <v>5</v>
      </c>
      <c r="D14" s="20">
        <f>SUM(D15:D16)</f>
        <v>0</v>
      </c>
      <c r="E14" s="20">
        <f t="shared" ref="E14:J14" si="1">SUM(E15:E16)</f>
        <v>0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20">
        <f t="shared" si="1"/>
        <v>0</v>
      </c>
      <c r="J14" s="20">
        <f t="shared" si="1"/>
        <v>-1</v>
      </c>
    </row>
    <row r="15" spans="1:10" s="5" customFormat="1" ht="15.75" hidden="1">
      <c r="A15" s="8" t="s">
        <v>23</v>
      </c>
      <c r="B15" s="21" t="s">
        <v>7</v>
      </c>
      <c r="C15" s="21" t="s">
        <v>9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 s="5" customFormat="1" ht="15.75">
      <c r="A16" s="8" t="s">
        <v>24</v>
      </c>
      <c r="B16" s="21" t="s">
        <v>7</v>
      </c>
      <c r="C16" s="21" t="s">
        <v>11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-1</v>
      </c>
    </row>
    <row r="17" spans="1:10" s="12" customFormat="1" ht="31.5">
      <c r="A17" s="10" t="s">
        <v>25</v>
      </c>
      <c r="B17" s="19" t="s">
        <v>9</v>
      </c>
      <c r="C17" s="19" t="s">
        <v>5</v>
      </c>
      <c r="D17" s="20">
        <f>SUM(D18:D20)</f>
        <v>0</v>
      </c>
      <c r="E17" s="20">
        <f t="shared" ref="E17:J17" si="2">SUM(E18:E20)</f>
        <v>0</v>
      </c>
      <c r="F17" s="20">
        <f t="shared" si="2"/>
        <v>0</v>
      </c>
      <c r="G17" s="20">
        <f t="shared" si="2"/>
        <v>0</v>
      </c>
      <c r="H17" s="20">
        <f t="shared" si="2"/>
        <v>0</v>
      </c>
      <c r="I17" s="20">
        <f t="shared" si="2"/>
        <v>0</v>
      </c>
      <c r="J17" s="20">
        <f t="shared" si="2"/>
        <v>-44</v>
      </c>
    </row>
    <row r="18" spans="1:10" s="5" customFormat="1" ht="30" customHeight="1">
      <c r="A18" s="8" t="s">
        <v>26</v>
      </c>
      <c r="B18" s="21" t="s">
        <v>9</v>
      </c>
      <c r="C18" s="21" t="s">
        <v>27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-44</v>
      </c>
    </row>
    <row r="19" spans="1:10" s="5" customFormat="1" ht="15.75" hidden="1">
      <c r="A19" s="8" t="s">
        <v>28</v>
      </c>
      <c r="B19" s="17" t="s">
        <v>9</v>
      </c>
      <c r="C19" s="17" t="s">
        <v>29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</row>
    <row r="20" spans="1:10" s="5" customFormat="1" ht="15.75" hidden="1">
      <c r="A20" s="8" t="s">
        <v>30</v>
      </c>
      <c r="B20" s="17" t="s">
        <v>9</v>
      </c>
      <c r="C20" s="17" t="s">
        <v>19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</row>
    <row r="21" spans="1:10" s="12" customFormat="1" ht="15" customHeight="1">
      <c r="A21" s="10" t="s">
        <v>32</v>
      </c>
      <c r="B21" s="19" t="s">
        <v>11</v>
      </c>
      <c r="C21" s="19" t="s">
        <v>5</v>
      </c>
      <c r="D21" s="20">
        <f>SUM(D22:D30)</f>
        <v>0</v>
      </c>
      <c r="E21" s="20">
        <f t="shared" ref="E21:J21" si="3">SUM(E22:E30)</f>
        <v>6578.4</v>
      </c>
      <c r="F21" s="20">
        <f t="shared" si="3"/>
        <v>4778.7</v>
      </c>
      <c r="G21" s="20">
        <f t="shared" si="3"/>
        <v>97.2</v>
      </c>
      <c r="H21" s="20">
        <f t="shared" si="3"/>
        <v>2762</v>
      </c>
      <c r="I21" s="20">
        <f t="shared" si="3"/>
        <v>0</v>
      </c>
      <c r="J21" s="20">
        <f t="shared" si="3"/>
        <v>-135.19999999999999</v>
      </c>
    </row>
    <row r="22" spans="1:10" s="5" customFormat="1" ht="15.75" hidden="1">
      <c r="A22" s="8" t="s">
        <v>33</v>
      </c>
      <c r="B22" s="21" t="s">
        <v>11</v>
      </c>
      <c r="C22" s="21" t="s">
        <v>4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</row>
    <row r="23" spans="1:10" s="5" customFormat="1" ht="15.75">
      <c r="A23" s="8" t="s">
        <v>34</v>
      </c>
      <c r="B23" s="21" t="s">
        <v>11</v>
      </c>
      <c r="C23" s="21" t="s">
        <v>13</v>
      </c>
      <c r="D23" s="22">
        <v>0</v>
      </c>
      <c r="E23" s="22">
        <v>0</v>
      </c>
      <c r="F23" s="22">
        <v>28.9</v>
      </c>
      <c r="G23" s="22">
        <v>0</v>
      </c>
      <c r="H23" s="22">
        <v>0</v>
      </c>
      <c r="I23" s="22">
        <v>0</v>
      </c>
      <c r="J23" s="22">
        <v>0</v>
      </c>
    </row>
    <row r="24" spans="1:10" s="5" customFormat="1" ht="15.75" hidden="1">
      <c r="A24" s="8" t="s">
        <v>35</v>
      </c>
      <c r="B24" s="17" t="s">
        <v>11</v>
      </c>
      <c r="C24" s="17" t="s">
        <v>15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</row>
    <row r="25" spans="1:10" s="5" customFormat="1" ht="15.75" hidden="1">
      <c r="A25" s="8" t="s">
        <v>36</v>
      </c>
      <c r="B25" s="17" t="s">
        <v>11</v>
      </c>
      <c r="C25" s="17" t="s">
        <v>17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</row>
    <row r="26" spans="1:10" s="5" customFormat="1" ht="15.75">
      <c r="A26" s="8" t="s">
        <v>37</v>
      </c>
      <c r="B26" s="21" t="s">
        <v>11</v>
      </c>
      <c r="C26" s="21" t="s">
        <v>38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</row>
    <row r="27" spans="1:10" s="5" customFormat="1" ht="15.75">
      <c r="A27" s="8" t="s">
        <v>39</v>
      </c>
      <c r="B27" s="21" t="s">
        <v>11</v>
      </c>
      <c r="C27" s="21" t="s">
        <v>27</v>
      </c>
      <c r="D27" s="22">
        <v>0</v>
      </c>
      <c r="E27" s="22">
        <v>6578.4</v>
      </c>
      <c r="F27" s="22">
        <v>4749.8</v>
      </c>
      <c r="G27" s="22">
        <v>97.2</v>
      </c>
      <c r="H27" s="22">
        <v>2762</v>
      </c>
      <c r="I27" s="22">
        <v>0</v>
      </c>
      <c r="J27" s="22">
        <v>0</v>
      </c>
    </row>
    <row r="28" spans="1:10" s="5" customFormat="1" ht="15.75" hidden="1">
      <c r="A28" s="8" t="s">
        <v>40</v>
      </c>
      <c r="B28" s="17" t="s">
        <v>11</v>
      </c>
      <c r="C28" s="17" t="s">
        <v>29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</row>
    <row r="29" spans="1:10" s="5" customFormat="1" ht="31.5" hidden="1">
      <c r="A29" s="8" t="s">
        <v>41</v>
      </c>
      <c r="B29" s="17" t="s">
        <v>11</v>
      </c>
      <c r="C29" s="17" t="s">
        <v>19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</row>
    <row r="30" spans="1:10" s="5" customFormat="1" ht="15.75">
      <c r="A30" s="8" t="s">
        <v>42</v>
      </c>
      <c r="B30" s="21" t="s">
        <v>11</v>
      </c>
      <c r="C30" s="21" t="s">
        <v>43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-135.19999999999999</v>
      </c>
    </row>
    <row r="31" spans="1:10" s="12" customFormat="1" ht="15" customHeight="1">
      <c r="A31" s="10" t="s">
        <v>44</v>
      </c>
      <c r="B31" s="19" t="s">
        <v>13</v>
      </c>
      <c r="C31" s="19" t="s">
        <v>5</v>
      </c>
      <c r="D31" s="20">
        <f>SUM(D32:D35)</f>
        <v>0</v>
      </c>
      <c r="E31" s="20">
        <f t="shared" ref="E31:J31" si="4">SUM(E32:E35)</f>
        <v>-19220.3</v>
      </c>
      <c r="F31" s="20">
        <f t="shared" si="4"/>
        <v>0</v>
      </c>
      <c r="G31" s="20">
        <f t="shared" si="4"/>
        <v>0</v>
      </c>
      <c r="H31" s="20">
        <f t="shared" si="4"/>
        <v>2762.4</v>
      </c>
      <c r="I31" s="20">
        <f t="shared" si="4"/>
        <v>2245.1999999999998</v>
      </c>
      <c r="J31" s="20">
        <f t="shared" si="4"/>
        <v>1602.2</v>
      </c>
    </row>
    <row r="32" spans="1:10" s="5" customFormat="1" ht="15.75" hidden="1">
      <c r="A32" s="8" t="s">
        <v>45</v>
      </c>
      <c r="B32" s="21" t="s">
        <v>13</v>
      </c>
      <c r="C32" s="21" t="s">
        <v>4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</row>
    <row r="33" spans="1:10" s="5" customFormat="1" ht="14.25" customHeight="1">
      <c r="A33" s="8" t="s">
        <v>46</v>
      </c>
      <c r="B33" s="21" t="s">
        <v>13</v>
      </c>
      <c r="C33" s="21" t="s">
        <v>7</v>
      </c>
      <c r="D33" s="22">
        <v>0</v>
      </c>
      <c r="E33" s="22">
        <v>-19220.3</v>
      </c>
      <c r="F33" s="22">
        <v>0</v>
      </c>
      <c r="G33" s="22">
        <v>0</v>
      </c>
      <c r="H33" s="22">
        <v>2762.4</v>
      </c>
      <c r="I33" s="22">
        <v>2245.1999999999998</v>
      </c>
      <c r="J33" s="22">
        <v>1602.2</v>
      </c>
    </row>
    <row r="34" spans="1:10" s="5" customFormat="1" ht="15.75" hidden="1">
      <c r="A34" s="8" t="s">
        <v>87</v>
      </c>
      <c r="B34" s="17" t="s">
        <v>13</v>
      </c>
      <c r="C34" s="17" t="s">
        <v>9</v>
      </c>
      <c r="D34" s="18"/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</row>
    <row r="35" spans="1:10" s="5" customFormat="1" ht="15.75" hidden="1">
      <c r="A35" s="8" t="s">
        <v>47</v>
      </c>
      <c r="B35" s="17" t="s">
        <v>13</v>
      </c>
      <c r="C35" s="17" t="s">
        <v>13</v>
      </c>
      <c r="D35" s="18"/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</row>
    <row r="36" spans="1:10" s="12" customFormat="1" ht="15.75" hidden="1">
      <c r="A36" s="10" t="s">
        <v>48</v>
      </c>
      <c r="B36" s="15" t="s">
        <v>15</v>
      </c>
      <c r="C36" s="15" t="s">
        <v>5</v>
      </c>
      <c r="D36" s="16">
        <f>SUM(D37:D38)</f>
        <v>0</v>
      </c>
      <c r="E36" s="16">
        <f t="shared" ref="E36:J36" si="5">SUM(E37:E38)</f>
        <v>0</v>
      </c>
      <c r="F36" s="16">
        <f t="shared" si="5"/>
        <v>0</v>
      </c>
      <c r="G36" s="16">
        <f t="shared" si="5"/>
        <v>0</v>
      </c>
      <c r="H36" s="16">
        <f t="shared" si="5"/>
        <v>0</v>
      </c>
      <c r="I36" s="16">
        <f t="shared" si="5"/>
        <v>0</v>
      </c>
      <c r="J36" s="16">
        <f t="shared" si="5"/>
        <v>0</v>
      </c>
    </row>
    <row r="37" spans="1:10" s="5" customFormat="1" ht="31.5" hidden="1">
      <c r="A37" s="8" t="s">
        <v>49</v>
      </c>
      <c r="B37" s="17" t="s">
        <v>15</v>
      </c>
      <c r="C37" s="17" t="s">
        <v>9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</row>
    <row r="38" spans="1:10" s="5" customFormat="1" ht="15.75" hidden="1">
      <c r="A38" s="8" t="s">
        <v>50</v>
      </c>
      <c r="B38" s="17" t="s">
        <v>15</v>
      </c>
      <c r="C38" s="17" t="s">
        <v>13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</row>
    <row r="39" spans="1:10" s="12" customFormat="1" ht="15.75">
      <c r="A39" s="10" t="s">
        <v>51</v>
      </c>
      <c r="B39" s="19" t="s">
        <v>17</v>
      </c>
      <c r="C39" s="19" t="s">
        <v>5</v>
      </c>
      <c r="D39" s="20">
        <f>SUM(D40:D46)</f>
        <v>1499.8</v>
      </c>
      <c r="E39" s="20">
        <f t="shared" ref="E39:J39" si="6">SUM(E40:E46)</f>
        <v>723.8</v>
      </c>
      <c r="F39" s="20">
        <f t="shared" si="6"/>
        <v>24895.3</v>
      </c>
      <c r="G39" s="20">
        <f t="shared" si="6"/>
        <v>491.9</v>
      </c>
      <c r="H39" s="20">
        <f t="shared" si="6"/>
        <v>9873.6999999999989</v>
      </c>
      <c r="I39" s="20">
        <f t="shared" si="6"/>
        <v>-55</v>
      </c>
      <c r="J39" s="25">
        <f t="shared" si="6"/>
        <v>4731.5</v>
      </c>
    </row>
    <row r="40" spans="1:10" s="5" customFormat="1" ht="15.75">
      <c r="A40" s="8" t="s">
        <v>52</v>
      </c>
      <c r="B40" s="21" t="s">
        <v>17</v>
      </c>
      <c r="C40" s="21" t="s">
        <v>4</v>
      </c>
      <c r="D40" s="22">
        <v>0</v>
      </c>
      <c r="E40" s="22">
        <v>0</v>
      </c>
      <c r="F40" s="22">
        <v>10097</v>
      </c>
      <c r="G40" s="22">
        <v>0</v>
      </c>
      <c r="H40" s="22">
        <v>581.4</v>
      </c>
      <c r="I40" s="22">
        <v>1422.3</v>
      </c>
      <c r="J40" s="22">
        <v>4933.3</v>
      </c>
    </row>
    <row r="41" spans="1:10" s="5" customFormat="1" ht="15.75">
      <c r="A41" s="8" t="s">
        <v>53</v>
      </c>
      <c r="B41" s="21" t="s">
        <v>17</v>
      </c>
      <c r="C41" s="21" t="s">
        <v>7</v>
      </c>
      <c r="D41" s="22">
        <v>0</v>
      </c>
      <c r="E41" s="22">
        <v>489.3</v>
      </c>
      <c r="F41" s="22">
        <v>12989.9</v>
      </c>
      <c r="G41" s="22">
        <v>0</v>
      </c>
      <c r="H41" s="22">
        <v>9292.2999999999993</v>
      </c>
      <c r="I41" s="22">
        <v>-480.3</v>
      </c>
      <c r="J41" s="22">
        <v>-65.3</v>
      </c>
    </row>
    <row r="42" spans="1:10" s="5" customFormat="1" ht="15.75">
      <c r="A42" s="8" t="s">
        <v>88</v>
      </c>
      <c r="B42" s="21" t="s">
        <v>17</v>
      </c>
      <c r="C42" s="21" t="s">
        <v>9</v>
      </c>
      <c r="D42" s="22">
        <v>0</v>
      </c>
      <c r="E42" s="22">
        <v>0</v>
      </c>
      <c r="F42" s="22">
        <v>650.6</v>
      </c>
      <c r="G42" s="22">
        <v>491.9</v>
      </c>
      <c r="H42" s="22">
        <v>0</v>
      </c>
      <c r="I42" s="22">
        <v>-997</v>
      </c>
      <c r="J42" s="22">
        <v>65</v>
      </c>
    </row>
    <row r="43" spans="1:10" s="5" customFormat="1" ht="15.75" hidden="1">
      <c r="A43" s="8" t="s">
        <v>54</v>
      </c>
      <c r="B43" s="17" t="s">
        <v>17</v>
      </c>
      <c r="C43" s="17" t="s">
        <v>11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</row>
    <row r="44" spans="1:10" s="5" customFormat="1" ht="31.5" hidden="1">
      <c r="A44" s="8" t="s">
        <v>55</v>
      </c>
      <c r="B44" s="17" t="s">
        <v>17</v>
      </c>
      <c r="C44" s="17" t="s">
        <v>13</v>
      </c>
      <c r="D44" s="18"/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</row>
    <row r="45" spans="1:10" s="5" customFormat="1" ht="15.75">
      <c r="A45" s="8" t="s">
        <v>89</v>
      </c>
      <c r="B45" s="21" t="s">
        <v>17</v>
      </c>
      <c r="C45" s="21" t="s">
        <v>17</v>
      </c>
      <c r="D45" s="22">
        <v>-0.2</v>
      </c>
      <c r="E45" s="22">
        <v>234.5</v>
      </c>
      <c r="F45" s="22">
        <v>0</v>
      </c>
      <c r="G45" s="22">
        <v>0</v>
      </c>
      <c r="H45" s="22">
        <v>0</v>
      </c>
      <c r="I45" s="22">
        <v>0</v>
      </c>
      <c r="J45" s="22">
        <v>-8.6999999999999993</v>
      </c>
    </row>
    <row r="46" spans="1:10" s="5" customFormat="1" ht="15.75">
      <c r="A46" s="8" t="s">
        <v>56</v>
      </c>
      <c r="B46" s="21" t="s">
        <v>17</v>
      </c>
      <c r="C46" s="21" t="s">
        <v>27</v>
      </c>
      <c r="D46" s="22">
        <v>1500</v>
      </c>
      <c r="E46" s="22">
        <v>0</v>
      </c>
      <c r="F46" s="22">
        <v>1157.8</v>
      </c>
      <c r="G46" s="22">
        <v>0</v>
      </c>
      <c r="H46" s="22">
        <v>0</v>
      </c>
      <c r="I46" s="22">
        <v>0</v>
      </c>
      <c r="J46" s="22">
        <v>-192.8</v>
      </c>
    </row>
    <row r="47" spans="1:10" s="12" customFormat="1" ht="15.75">
      <c r="A47" s="10" t="s">
        <v>57</v>
      </c>
      <c r="B47" s="19" t="s">
        <v>38</v>
      </c>
      <c r="C47" s="19" t="s">
        <v>5</v>
      </c>
      <c r="D47" s="20">
        <f>SUM(D48:D49)</f>
        <v>0</v>
      </c>
      <c r="E47" s="20">
        <f t="shared" ref="E47:J47" si="7">SUM(E48:E49)</f>
        <v>250</v>
      </c>
      <c r="F47" s="20">
        <f t="shared" si="7"/>
        <v>2765.7</v>
      </c>
      <c r="G47" s="20">
        <f t="shared" si="7"/>
        <v>0</v>
      </c>
      <c r="H47" s="20">
        <f t="shared" si="7"/>
        <v>-11</v>
      </c>
      <c r="I47" s="20">
        <f t="shared" si="7"/>
        <v>-1364.4</v>
      </c>
      <c r="J47" s="20">
        <f t="shared" si="7"/>
        <v>256.2</v>
      </c>
    </row>
    <row r="48" spans="1:10" s="5" customFormat="1" ht="15.75">
      <c r="A48" s="8" t="s">
        <v>58</v>
      </c>
      <c r="B48" s="21" t="s">
        <v>38</v>
      </c>
      <c r="C48" s="21" t="s">
        <v>4</v>
      </c>
      <c r="D48" s="22">
        <v>0</v>
      </c>
      <c r="E48" s="22">
        <v>250</v>
      </c>
      <c r="F48" s="22">
        <v>-20</v>
      </c>
      <c r="G48" s="22">
        <v>0</v>
      </c>
      <c r="H48" s="22">
        <v>-11</v>
      </c>
      <c r="I48" s="22">
        <v>-1364.4</v>
      </c>
      <c r="J48" s="22">
        <v>192.5</v>
      </c>
    </row>
    <row r="49" spans="1:10" s="5" customFormat="1" ht="15" customHeight="1">
      <c r="A49" s="8" t="s">
        <v>59</v>
      </c>
      <c r="B49" s="21" t="s">
        <v>38</v>
      </c>
      <c r="C49" s="21" t="s">
        <v>11</v>
      </c>
      <c r="D49" s="22">
        <v>0</v>
      </c>
      <c r="E49" s="22">
        <v>0</v>
      </c>
      <c r="F49" s="22">
        <v>2785.7</v>
      </c>
      <c r="G49" s="22">
        <v>0</v>
      </c>
      <c r="H49" s="22">
        <v>0</v>
      </c>
      <c r="I49" s="22">
        <v>0</v>
      </c>
      <c r="J49" s="22">
        <v>63.7</v>
      </c>
    </row>
    <row r="50" spans="1:10" s="12" customFormat="1" ht="15.75" hidden="1">
      <c r="A50" s="10" t="s">
        <v>60</v>
      </c>
      <c r="B50" s="15" t="s">
        <v>27</v>
      </c>
      <c r="C50" s="15" t="s">
        <v>5</v>
      </c>
      <c r="D50" s="16">
        <f>SUM(D51:D57)</f>
        <v>0</v>
      </c>
      <c r="E50" s="16">
        <f t="shared" ref="E50:J50" si="8">SUM(E51:E57)</f>
        <v>0</v>
      </c>
      <c r="F50" s="16">
        <f t="shared" si="8"/>
        <v>0</v>
      </c>
      <c r="G50" s="16">
        <f t="shared" si="8"/>
        <v>0</v>
      </c>
      <c r="H50" s="16">
        <f t="shared" si="8"/>
        <v>0</v>
      </c>
      <c r="I50" s="16">
        <f t="shared" si="8"/>
        <v>0</v>
      </c>
      <c r="J50" s="16">
        <f t="shared" si="8"/>
        <v>0</v>
      </c>
    </row>
    <row r="51" spans="1:10" s="5" customFormat="1" ht="15.75" hidden="1">
      <c r="A51" s="8" t="s">
        <v>61</v>
      </c>
      <c r="B51" s="17" t="s">
        <v>27</v>
      </c>
      <c r="C51" s="17" t="s">
        <v>4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</row>
    <row r="52" spans="1:10" s="5" customFormat="1" ht="15.75" hidden="1">
      <c r="A52" s="8" t="s">
        <v>62</v>
      </c>
      <c r="B52" s="17" t="s">
        <v>27</v>
      </c>
      <c r="C52" s="17" t="s">
        <v>7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</row>
    <row r="53" spans="1:10" s="5" customFormat="1" ht="15.75" hidden="1">
      <c r="A53" s="8" t="s">
        <v>63</v>
      </c>
      <c r="B53" s="17" t="s">
        <v>27</v>
      </c>
      <c r="C53" s="17" t="s">
        <v>9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</row>
    <row r="54" spans="1:10" s="5" customFormat="1" ht="15.75" hidden="1">
      <c r="A54" s="8" t="s">
        <v>64</v>
      </c>
      <c r="B54" s="17" t="s">
        <v>27</v>
      </c>
      <c r="C54" s="17" t="s">
        <v>11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</row>
    <row r="55" spans="1:10" s="5" customFormat="1" ht="15.75" hidden="1">
      <c r="A55" s="8" t="s">
        <v>65</v>
      </c>
      <c r="B55" s="17" t="s">
        <v>27</v>
      </c>
      <c r="C55" s="17" t="s">
        <v>13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</row>
    <row r="56" spans="1:10" s="5" customFormat="1" ht="31.5" hidden="1">
      <c r="A56" s="8" t="s">
        <v>66</v>
      </c>
      <c r="B56" s="17" t="s">
        <v>27</v>
      </c>
      <c r="C56" s="17" t="s">
        <v>15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</row>
    <row r="57" spans="1:10" s="5" customFormat="1" ht="15.75" hidden="1">
      <c r="A57" s="8" t="s">
        <v>67</v>
      </c>
      <c r="B57" s="17" t="s">
        <v>27</v>
      </c>
      <c r="C57" s="17" t="s">
        <v>27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</row>
    <row r="58" spans="1:10" s="12" customFormat="1" ht="15.75">
      <c r="A58" s="10" t="s">
        <v>68</v>
      </c>
      <c r="B58" s="19" t="s">
        <v>29</v>
      </c>
      <c r="C58" s="19" t="s">
        <v>5</v>
      </c>
      <c r="D58" s="20">
        <f>SUM(D59:D63)</f>
        <v>0</v>
      </c>
      <c r="E58" s="20">
        <f t="shared" ref="E58:J58" si="9">SUM(E59:E63)</f>
        <v>804.7</v>
      </c>
      <c r="F58" s="20">
        <f t="shared" si="9"/>
        <v>21.1</v>
      </c>
      <c r="G58" s="20">
        <f t="shared" si="9"/>
        <v>-129.6</v>
      </c>
      <c r="H58" s="20">
        <f t="shared" si="9"/>
        <v>-1556.7</v>
      </c>
      <c r="I58" s="20">
        <f t="shared" si="9"/>
        <v>-2052.5</v>
      </c>
      <c r="J58" s="20">
        <f t="shared" si="9"/>
        <v>-303</v>
      </c>
    </row>
    <row r="59" spans="1:10" s="5" customFormat="1" ht="15.75">
      <c r="A59" s="8" t="s">
        <v>69</v>
      </c>
      <c r="B59" s="21" t="s">
        <v>29</v>
      </c>
      <c r="C59" s="21" t="s">
        <v>4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64.900000000000006</v>
      </c>
      <c r="J59" s="22">
        <v>0</v>
      </c>
    </row>
    <row r="60" spans="1:10" s="5" customFormat="1" ht="15.75" hidden="1">
      <c r="A60" s="8" t="s">
        <v>70</v>
      </c>
      <c r="B60" s="21" t="s">
        <v>29</v>
      </c>
      <c r="C60" s="21" t="s">
        <v>7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</row>
    <row r="61" spans="1:10" s="5" customFormat="1" ht="15.75">
      <c r="A61" s="8" t="s">
        <v>71</v>
      </c>
      <c r="B61" s="21" t="s">
        <v>29</v>
      </c>
      <c r="C61" s="21" t="s">
        <v>9</v>
      </c>
      <c r="D61" s="22">
        <v>-806.4</v>
      </c>
      <c r="E61" s="22">
        <v>804.7</v>
      </c>
      <c r="F61" s="22">
        <v>21.1</v>
      </c>
      <c r="G61" s="22">
        <v>0</v>
      </c>
      <c r="H61" s="22">
        <v>0</v>
      </c>
      <c r="I61" s="22">
        <v>0</v>
      </c>
      <c r="J61" s="22">
        <v>10</v>
      </c>
    </row>
    <row r="62" spans="1:10" s="5" customFormat="1" ht="15.75">
      <c r="A62" s="8" t="s">
        <v>72</v>
      </c>
      <c r="B62" s="21" t="s">
        <v>29</v>
      </c>
      <c r="C62" s="21" t="s">
        <v>11</v>
      </c>
      <c r="D62" s="22">
        <v>806.4</v>
      </c>
      <c r="E62" s="22">
        <v>0</v>
      </c>
      <c r="F62" s="22">
        <v>0</v>
      </c>
      <c r="G62" s="22">
        <v>-166.2</v>
      </c>
      <c r="H62" s="22">
        <v>-1556.7</v>
      </c>
      <c r="I62" s="22">
        <v>-2117.4</v>
      </c>
      <c r="J62" s="22">
        <v>-313</v>
      </c>
    </row>
    <row r="63" spans="1:10" s="5" customFormat="1" ht="15.75">
      <c r="A63" s="8" t="s">
        <v>73</v>
      </c>
      <c r="B63" s="21" t="s">
        <v>29</v>
      </c>
      <c r="C63" s="21" t="s">
        <v>15</v>
      </c>
      <c r="D63" s="22">
        <v>0</v>
      </c>
      <c r="E63" s="22">
        <v>0</v>
      </c>
      <c r="F63" s="22">
        <v>0</v>
      </c>
      <c r="G63" s="22">
        <v>36.6</v>
      </c>
      <c r="H63" s="22">
        <v>0</v>
      </c>
      <c r="I63" s="22">
        <v>0</v>
      </c>
      <c r="J63" s="22">
        <v>0</v>
      </c>
    </row>
    <row r="64" spans="1:10" s="12" customFormat="1" ht="15.75">
      <c r="A64" s="10" t="s">
        <v>74</v>
      </c>
      <c r="B64" s="19" t="s">
        <v>19</v>
      </c>
      <c r="C64" s="19" t="s">
        <v>5</v>
      </c>
      <c r="D64" s="20">
        <f>SUM(D65:D68)</f>
        <v>0</v>
      </c>
      <c r="E64" s="20">
        <f t="shared" ref="E64:J64" si="10">SUM(E65:E68)</f>
        <v>0</v>
      </c>
      <c r="F64" s="20">
        <f t="shared" si="10"/>
        <v>0</v>
      </c>
      <c r="G64" s="20">
        <f t="shared" si="10"/>
        <v>200</v>
      </c>
      <c r="H64" s="20">
        <f t="shared" si="10"/>
        <v>82.5</v>
      </c>
      <c r="I64" s="20">
        <f t="shared" si="10"/>
        <v>2.7</v>
      </c>
      <c r="J64" s="20">
        <f t="shared" si="10"/>
        <v>-0.9</v>
      </c>
    </row>
    <row r="65" spans="1:11" s="5" customFormat="1" ht="15.75">
      <c r="A65" s="8" t="s">
        <v>75</v>
      </c>
      <c r="B65" s="21" t="s">
        <v>19</v>
      </c>
      <c r="C65" s="21" t="s">
        <v>4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</row>
    <row r="66" spans="1:11" s="5" customFormat="1" ht="15" customHeight="1">
      <c r="A66" s="8" t="s">
        <v>76</v>
      </c>
      <c r="B66" s="21" t="s">
        <v>19</v>
      </c>
      <c r="C66" s="21" t="s">
        <v>7</v>
      </c>
      <c r="D66" s="22">
        <v>0</v>
      </c>
      <c r="E66" s="22">
        <v>0</v>
      </c>
      <c r="F66" s="22">
        <v>0</v>
      </c>
      <c r="G66" s="22">
        <v>200</v>
      </c>
      <c r="H66" s="22">
        <v>82.5</v>
      </c>
      <c r="I66" s="22">
        <v>2.7</v>
      </c>
      <c r="J66" s="22">
        <v>-0.9</v>
      </c>
    </row>
    <row r="67" spans="1:11" s="5" customFormat="1" ht="15.75" hidden="1">
      <c r="A67" s="8" t="s">
        <v>77</v>
      </c>
      <c r="B67" s="17" t="s">
        <v>19</v>
      </c>
      <c r="C67" s="17" t="s">
        <v>9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</row>
    <row r="68" spans="1:11" s="5" customFormat="1" ht="15.75" hidden="1">
      <c r="A68" s="8" t="s">
        <v>78</v>
      </c>
      <c r="B68" s="17" t="s">
        <v>19</v>
      </c>
      <c r="C68" s="17" t="s">
        <v>13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</row>
    <row r="69" spans="1:11" s="12" customFormat="1" ht="15.75" hidden="1">
      <c r="A69" s="10" t="s">
        <v>79</v>
      </c>
      <c r="B69" s="15" t="s">
        <v>43</v>
      </c>
      <c r="C69" s="15" t="s">
        <v>5</v>
      </c>
      <c r="D69" s="16">
        <f>SUM(D70:D70)</f>
        <v>0</v>
      </c>
      <c r="E69" s="16">
        <f t="shared" ref="E69:J69" si="11">SUM(E70:E70)</f>
        <v>0</v>
      </c>
      <c r="F69" s="16">
        <f t="shared" si="11"/>
        <v>0</v>
      </c>
      <c r="G69" s="16">
        <f t="shared" si="11"/>
        <v>0</v>
      </c>
      <c r="H69" s="16">
        <f t="shared" si="11"/>
        <v>0</v>
      </c>
      <c r="I69" s="16">
        <f t="shared" si="11"/>
        <v>0</v>
      </c>
      <c r="J69" s="16">
        <f t="shared" si="11"/>
        <v>0</v>
      </c>
    </row>
    <row r="70" spans="1:11" s="5" customFormat="1" ht="15.75" hidden="1">
      <c r="A70" s="8" t="s">
        <v>80</v>
      </c>
      <c r="B70" s="17" t="s">
        <v>43</v>
      </c>
      <c r="C70" s="17" t="s">
        <v>4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</row>
    <row r="71" spans="1:11" s="12" customFormat="1" ht="31.5">
      <c r="A71" s="10" t="s">
        <v>81</v>
      </c>
      <c r="B71" s="19" t="s">
        <v>21</v>
      </c>
      <c r="C71" s="19" t="s">
        <v>5</v>
      </c>
      <c r="D71" s="20">
        <f>SUM(D72:D72)</f>
        <v>0</v>
      </c>
      <c r="E71" s="20">
        <f t="shared" ref="E71:J71" si="12">SUM(E72:E72)</f>
        <v>0</v>
      </c>
      <c r="F71" s="20">
        <f t="shared" si="12"/>
        <v>0</v>
      </c>
      <c r="G71" s="20">
        <f t="shared" si="12"/>
        <v>0</v>
      </c>
      <c r="H71" s="20">
        <f t="shared" si="12"/>
        <v>0</v>
      </c>
      <c r="I71" s="20">
        <f t="shared" si="12"/>
        <v>0</v>
      </c>
      <c r="J71" s="20">
        <f t="shared" si="12"/>
        <v>-41.6</v>
      </c>
    </row>
    <row r="72" spans="1:11" s="5" customFormat="1" ht="31.5">
      <c r="A72" s="8" t="s">
        <v>82</v>
      </c>
      <c r="B72" s="21" t="s">
        <v>21</v>
      </c>
      <c r="C72" s="21" t="s">
        <v>4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-41.6</v>
      </c>
    </row>
    <row r="73" spans="1:11" s="12" customFormat="1" ht="47.25">
      <c r="A73" s="10" t="s">
        <v>83</v>
      </c>
      <c r="B73" s="19" t="s">
        <v>31</v>
      </c>
      <c r="C73" s="19" t="s">
        <v>5</v>
      </c>
      <c r="D73" s="20">
        <f>SUM(D74:D75)</f>
        <v>0</v>
      </c>
      <c r="E73" s="20">
        <f t="shared" ref="E73:J73" si="13">SUM(E74:E75)</f>
        <v>0</v>
      </c>
      <c r="F73" s="20">
        <f t="shared" si="13"/>
        <v>2667.2</v>
      </c>
      <c r="G73" s="20">
        <f t="shared" si="13"/>
        <v>0</v>
      </c>
      <c r="H73" s="20">
        <f t="shared" si="13"/>
        <v>1584.1</v>
      </c>
      <c r="I73" s="20">
        <f t="shared" si="13"/>
        <v>1390</v>
      </c>
      <c r="J73" s="20">
        <f t="shared" si="13"/>
        <v>1257</v>
      </c>
      <c r="K73" s="23"/>
    </row>
    <row r="74" spans="1:11" s="5" customFormat="1" ht="31.5">
      <c r="A74" s="8" t="s">
        <v>84</v>
      </c>
      <c r="B74" s="21" t="s">
        <v>31</v>
      </c>
      <c r="C74" s="21" t="s">
        <v>4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4"/>
    </row>
    <row r="75" spans="1:11" s="5" customFormat="1" ht="15.75">
      <c r="A75" s="8" t="s">
        <v>90</v>
      </c>
      <c r="B75" s="21" t="s">
        <v>31</v>
      </c>
      <c r="C75" s="21" t="s">
        <v>9</v>
      </c>
      <c r="D75" s="22">
        <v>0</v>
      </c>
      <c r="E75" s="22">
        <v>0</v>
      </c>
      <c r="F75" s="22">
        <v>2667.2</v>
      </c>
      <c r="G75" s="22">
        <v>0</v>
      </c>
      <c r="H75" s="22">
        <v>1584.1</v>
      </c>
      <c r="I75" s="22">
        <v>1390</v>
      </c>
      <c r="J75" s="22">
        <v>1257</v>
      </c>
      <c r="K75" s="24"/>
    </row>
    <row r="76" spans="1:11" s="12" customFormat="1" ht="15.75">
      <c r="A76" s="13" t="s">
        <v>85</v>
      </c>
      <c r="B76" s="19"/>
      <c r="C76" s="19"/>
      <c r="D76" s="20">
        <f>D5+D14+D17+D21+D31+D36+D39+D47+D50+D58+D64+D69+D71+D73</f>
        <v>8759.7999999999993</v>
      </c>
      <c r="E76" s="20">
        <f t="shared" ref="E76:J76" si="14">E5+E14+E17+E21+E31+E36+E39+E47+E50+E58+E64+E69+E71+E73</f>
        <v>-11027.2</v>
      </c>
      <c r="F76" s="20">
        <f t="shared" si="14"/>
        <v>37092.999999999993</v>
      </c>
      <c r="G76" s="20">
        <f t="shared" si="14"/>
        <v>1265.5</v>
      </c>
      <c r="H76" s="20">
        <f t="shared" si="14"/>
        <v>16646.099999999995</v>
      </c>
      <c r="I76" s="20">
        <f t="shared" si="14"/>
        <v>1191.6999999999996</v>
      </c>
      <c r="J76" s="20">
        <f t="shared" si="14"/>
        <v>5341.9</v>
      </c>
      <c r="K76" s="23"/>
    </row>
    <row r="77" spans="1:11" ht="15.75">
      <c r="D77" s="26"/>
      <c r="E77" s="27"/>
      <c r="F77" s="27"/>
      <c r="G77" s="27"/>
      <c r="H77" s="27"/>
      <c r="I77" s="27"/>
    </row>
    <row r="78" spans="1:11">
      <c r="D78" s="26"/>
      <c r="E78" s="26"/>
      <c r="F78" s="26"/>
      <c r="G78" s="26"/>
      <c r="H78" s="26"/>
      <c r="I78" s="26"/>
    </row>
  </sheetData>
  <mergeCells count="1">
    <mergeCell ref="A1:J1"/>
  </mergeCells>
  <pageMargins left="0.15748031496062992" right="0.15748031496062992" top="0.27559055118110237" bottom="0.27559055118110237" header="0" footer="0"/>
  <pageSetup paperSize="9" scale="6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Пользователь</cp:lastModifiedBy>
  <cp:lastPrinted>2019-02-12T03:06:25Z</cp:lastPrinted>
  <dcterms:created xsi:type="dcterms:W3CDTF">2013-05-31T10:21:32Z</dcterms:created>
  <dcterms:modified xsi:type="dcterms:W3CDTF">2019-02-12T03:41:08Z</dcterms:modified>
</cp:coreProperties>
</file>